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9008" windowHeight="10152" activeTab="0"/>
  </bookViews>
  <sheets>
    <sheet name="Sources of repetitions " sheetId="1" r:id="rId1"/>
    <sheet name="BPS Trees" sheetId="2" r:id="rId2"/>
    <sheet name="Lag recall " sheetId="3" r:id="rId3"/>
    <sheet name="Sheet2" sheetId="4" r:id="rId4"/>
  </sheets>
  <definedNames>
    <definedName name="solver_adj" localSheetId="1" hidden="1">'BPS Trees'!#REF!</definedName>
    <definedName name="solver_adj" localSheetId="2" hidden="1">'Lag recall '!$A$942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'BPS Trees'!#REF!</definedName>
    <definedName name="solver_lhs2" localSheetId="1" hidden="1">'BPS Trees'!#REF!</definedName>
    <definedName name="solver_lhs3" localSheetId="1" hidden="1">'BPS Trees'!#REF!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'BPS Trees'!#REF!</definedName>
    <definedName name="solver_opt" localSheetId="2" hidden="1">'Lag recall '!#REF!</definedName>
    <definedName name="solver_pre" localSheetId="1" hidden="1">0.000001</definedName>
    <definedName name="solver_pre" localSheetId="2" hidden="1">0.000001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hs1" localSheetId="1" hidden="1">0.001</definedName>
    <definedName name="solver_rhs2" localSheetId="1" hidden="1">0.001</definedName>
    <definedName name="solver_rhs3" localSheetId="1" hidden="1">0.001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<sst xmlns="http://schemas.openxmlformats.org/spreadsheetml/2006/main" count="145" uniqueCount="65">
  <si>
    <t>Tree diagrams</t>
  </si>
  <si>
    <t>Total</t>
  </si>
  <si>
    <t>1st test</t>
  </si>
  <si>
    <t>2nd test</t>
  </si>
  <si>
    <t>3rd test</t>
  </si>
  <si>
    <t>BPS</t>
  </si>
  <si>
    <t>Donald Laming:</t>
  </si>
  <si>
    <t>Recall of advertisements after various lapses of time</t>
  </si>
  <si>
    <t>FIGURE 4</t>
  </si>
  <si>
    <t>No of cases</t>
  </si>
  <si>
    <t>BPS tree</t>
  </si>
  <si>
    <t>Answer tree</t>
  </si>
  <si>
    <t>Roman numerals indicate completely correct repetition of the root of the tree.  Italics indicate failure.</t>
  </si>
  <si>
    <t>FIGURE 3</t>
  </si>
  <si>
    <t>Sources of repeated errors</t>
  </si>
  <si>
    <t>Category of repetition</t>
  </si>
  <si>
    <t>BP</t>
  </si>
  <si>
    <t>BS</t>
  </si>
  <si>
    <t>PS</t>
  </si>
  <si>
    <t>Ans0</t>
  </si>
  <si>
    <t>Ans</t>
  </si>
  <si>
    <t>cpr</t>
  </si>
  <si>
    <t>ypr</t>
  </si>
  <si>
    <t>ygs</t>
  </si>
  <si>
    <t>Null</t>
  </si>
  <si>
    <t>Source</t>
  </si>
  <si>
    <r>
      <t xml:space="preserve">No of test trials when designated category of repetition </t>
    </r>
    <r>
      <rPr>
        <b/>
        <sz val="10"/>
        <rFont val="Arial"/>
        <family val="2"/>
      </rPr>
      <t>might have been</t>
    </r>
    <r>
      <rPr>
        <sz val="10"/>
        <rFont val="Arial"/>
        <family val="2"/>
      </rPr>
      <t xml:space="preserve"> observed from specified source</t>
    </r>
  </si>
  <si>
    <r>
      <t xml:space="preserve">No of test trials when designated category of repetition </t>
    </r>
    <r>
      <rPr>
        <b/>
        <sz val="10"/>
        <rFont val="Arial"/>
        <family val="2"/>
      </rPr>
      <t>was</t>
    </r>
    <r>
      <rPr>
        <sz val="10"/>
        <rFont val="Arial"/>
        <family val="2"/>
      </rPr>
      <t xml:space="preserve"> observed from specified source</t>
    </r>
  </si>
  <si>
    <t>Lag</t>
  </si>
  <si>
    <t>Perfumes</t>
  </si>
  <si>
    <t>Holidays</t>
  </si>
  <si>
    <t>Cosmetics</t>
  </si>
  <si>
    <t>Food and drink</t>
  </si>
  <si>
    <t>Shoes</t>
  </si>
  <si>
    <t>Fashion</t>
  </si>
  <si>
    <t>High technology</t>
  </si>
  <si>
    <t>Furniture</t>
  </si>
  <si>
    <t>Jewellery</t>
  </si>
  <si>
    <t>Categories of responses</t>
  </si>
  <si>
    <t>Answer (lag 0)</t>
  </si>
  <si>
    <t>Answer (lag &gt; 0)</t>
  </si>
  <si>
    <t>Cued pair</t>
  </si>
  <si>
    <t>Yoked pair</t>
  </si>
  <si>
    <t>Yoked guess</t>
  </si>
  <si>
    <t>Hours delay</t>
  </si>
  <si>
    <t>Totals</t>
  </si>
  <si>
    <t>No. repetitions</t>
  </si>
  <si>
    <t>Total no trials</t>
  </si>
  <si>
    <t>No. failures</t>
  </si>
  <si>
    <t>Lag-recall curves for answers, cued pairs and yoked pairs</t>
  </si>
  <si>
    <t>BPS recalls</t>
  </si>
  <si>
    <t>Repetitions of BP pairs</t>
  </si>
  <si>
    <t>Repetitions of BS pairs</t>
  </si>
  <si>
    <t>Repetitions of PS pairs</t>
  </si>
  <si>
    <t>Repetitions of yoked pairs</t>
  </si>
  <si>
    <t>Repetitions of complete answers</t>
  </si>
  <si>
    <t>BP recalls</t>
  </si>
  <si>
    <t>BS recalls</t>
  </si>
  <si>
    <t>PS recalls</t>
  </si>
  <si>
    <t>Yoked guesses</t>
  </si>
  <si>
    <t>FIGURE 5</t>
  </si>
  <si>
    <t>FIGURE 6</t>
  </si>
  <si>
    <t xml:space="preserve">Retrievals from the original stimuli </t>
  </si>
  <si>
    <r>
      <t xml:space="preserve">No of test trials when designated category of retrieval </t>
    </r>
    <r>
      <rPr>
        <b/>
        <sz val="10"/>
        <rFont val="Arial"/>
        <family val="2"/>
      </rPr>
      <t>was</t>
    </r>
    <r>
      <rPr>
        <sz val="10"/>
        <rFont val="Arial"/>
        <family val="2"/>
      </rPr>
      <t xml:space="preserve"> observed</t>
    </r>
  </si>
  <si>
    <r>
      <t xml:space="preserve">No of test trials when designated category of retrieval </t>
    </r>
    <r>
      <rPr>
        <b/>
        <sz val="10"/>
        <rFont val="Arial"/>
        <family val="2"/>
      </rPr>
      <t>might have been</t>
    </r>
    <r>
      <rPr>
        <sz val="10"/>
        <rFont val="Arial"/>
        <family val="2"/>
      </rPr>
      <t xml:space="preserve"> observed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</si>
</sst>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  <numFmt numFmtId="169" formatCode="0.000E+00"/>
    <numFmt numFmtId="170" formatCode="0.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sz val="12"/>
      <name val="Times"/>
      <family val="0"/>
    </font>
    <font>
      <b/>
      <sz val="10"/>
      <name val="Arial"/>
      <family val="2"/>
    </font>
    <font>
      <b/>
      <sz val="1"/>
      <name val="Arial"/>
      <family val="0"/>
    </font>
    <font>
      <sz val="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Border="0">
      <alignment/>
      <protection/>
    </xf>
    <xf numFmtId="0" fontId="4" fillId="0" borderId="0" applyNumberFormat="0" applyBorder="0">
      <alignment horizontal="right"/>
      <protection/>
    </xf>
    <xf numFmtId="0" fontId="5" fillId="0" borderId="0" applyNumberFormat="0" applyBorder="0">
      <alignment/>
      <protection/>
    </xf>
    <xf numFmtId="0" fontId="6" fillId="2" borderId="0" applyNumberFormat="0" applyBorder="0">
      <alignment horizontal="right"/>
      <protection/>
    </xf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7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ont="1" applyAlignment="1">
      <alignment/>
    </xf>
    <xf numFmtId="1" fontId="0" fillId="0" borderId="2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Unistat MainTitle" xfId="22"/>
    <cellStyle name="Unistat Normal" xfId="23"/>
    <cellStyle name="Unistat SubTitle" xfId="24"/>
    <cellStyle name="Unistat TableTitle 5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Recall as function of lag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v>Answer fragments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'Lag recall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'Lag recall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Answer pairs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'Lag recall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'Lag recall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tx>
            <c:v>Cue pairs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'Lag recall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'Lag recall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581055"/>
        <c:axId val="30467448"/>
      </c:scatterChart>
      <c:valAx>
        <c:axId val="55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67448"/>
        <c:crosses val="autoZero"/>
        <c:crossBetween val="midCat"/>
        <c:dispUnits/>
      </c:valAx>
      <c:valAx>
        <c:axId val="30467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81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19754850" y="4953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workbookViewId="0" topLeftCell="A1">
      <selection activeCell="B18" sqref="B18:K18"/>
    </sheetView>
  </sheetViews>
  <sheetFormatPr defaultColWidth="9.140625" defaultRowHeight="12.75"/>
  <cols>
    <col min="1" max="1" width="17.8515625" style="0" customWidth="1"/>
  </cols>
  <sheetData>
    <row r="1" spans="1:3" s="2" customFormat="1" ht="12.75">
      <c r="A1" s="1" t="s">
        <v>6</v>
      </c>
      <c r="C1" s="21" t="s">
        <v>7</v>
      </c>
    </row>
    <row r="3" spans="1:2" ht="12.75">
      <c r="A3" t="s">
        <v>13</v>
      </c>
      <c r="B3" t="s">
        <v>14</v>
      </c>
    </row>
    <row r="4" ht="26.25">
      <c r="A4" s="29" t="s">
        <v>15</v>
      </c>
    </row>
    <row r="5" spans="1:12" ht="12.75">
      <c r="A5" s="35"/>
      <c r="B5" s="36" t="s">
        <v>27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12.75">
      <c r="A6" s="32" t="s">
        <v>25</v>
      </c>
      <c r="B6" s="33" t="s">
        <v>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20</v>
      </c>
      <c r="H6" s="33" t="s">
        <v>21</v>
      </c>
      <c r="I6" s="33" t="s">
        <v>22</v>
      </c>
      <c r="J6" s="33" t="s">
        <v>23</v>
      </c>
      <c r="K6" s="33" t="s">
        <v>24</v>
      </c>
      <c r="L6" s="33" t="s">
        <v>45</v>
      </c>
    </row>
    <row r="7" spans="1:12" ht="15">
      <c r="A7" s="32" t="s">
        <v>5</v>
      </c>
      <c r="B7" s="40">
        <v>2472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2">
        <v>0</v>
      </c>
      <c r="L7" s="32">
        <f aca="true" t="shared" si="0" ref="L7:L16">SUM(B7:K7)</f>
        <v>2472</v>
      </c>
    </row>
    <row r="8" spans="1:12" ht="15">
      <c r="A8" s="32" t="s">
        <v>16</v>
      </c>
      <c r="B8" s="43">
        <v>345</v>
      </c>
      <c r="C8" s="39">
        <v>43</v>
      </c>
      <c r="D8" s="39">
        <v>0</v>
      </c>
      <c r="E8" s="39">
        <v>0</v>
      </c>
      <c r="F8" s="39">
        <v>2</v>
      </c>
      <c r="G8" s="39">
        <v>4</v>
      </c>
      <c r="H8" s="39">
        <v>0</v>
      </c>
      <c r="I8" s="39">
        <v>3</v>
      </c>
      <c r="J8" s="39">
        <v>0</v>
      </c>
      <c r="K8" s="44">
        <v>0</v>
      </c>
      <c r="L8" s="32">
        <f t="shared" si="0"/>
        <v>397</v>
      </c>
    </row>
    <row r="9" spans="1:12" ht="15">
      <c r="A9" s="32" t="s">
        <v>17</v>
      </c>
      <c r="B9" s="43">
        <v>153</v>
      </c>
      <c r="C9" s="39">
        <v>0</v>
      </c>
      <c r="D9" s="39">
        <v>13</v>
      </c>
      <c r="E9" s="39">
        <v>0</v>
      </c>
      <c r="F9" s="39">
        <v>0</v>
      </c>
      <c r="G9" s="39">
        <v>0</v>
      </c>
      <c r="H9" s="39">
        <v>0</v>
      </c>
      <c r="I9" s="39">
        <v>1</v>
      </c>
      <c r="J9" s="39">
        <v>0</v>
      </c>
      <c r="K9" s="44">
        <v>0</v>
      </c>
      <c r="L9" s="32">
        <f t="shared" si="0"/>
        <v>167</v>
      </c>
    </row>
    <row r="10" spans="1:12" ht="15">
      <c r="A10" s="32" t="s">
        <v>18</v>
      </c>
      <c r="B10" s="43">
        <v>300</v>
      </c>
      <c r="C10" s="39">
        <v>0</v>
      </c>
      <c r="D10" s="39">
        <v>0</v>
      </c>
      <c r="E10" s="39">
        <v>35</v>
      </c>
      <c r="F10" s="39">
        <v>1</v>
      </c>
      <c r="G10" s="39">
        <v>2</v>
      </c>
      <c r="H10" s="39">
        <v>0</v>
      </c>
      <c r="I10" s="39">
        <v>2</v>
      </c>
      <c r="J10" s="39">
        <v>0</v>
      </c>
      <c r="K10" s="44">
        <v>0</v>
      </c>
      <c r="L10" s="32">
        <f t="shared" si="0"/>
        <v>340</v>
      </c>
    </row>
    <row r="11" spans="1:12" ht="15">
      <c r="A11" s="32" t="s">
        <v>19</v>
      </c>
      <c r="B11" s="43">
        <v>0</v>
      </c>
      <c r="C11" s="39">
        <v>15</v>
      </c>
      <c r="D11" s="39">
        <v>5</v>
      </c>
      <c r="E11" s="39">
        <v>14</v>
      </c>
      <c r="F11" s="39">
        <v>3</v>
      </c>
      <c r="G11" s="39">
        <v>12</v>
      </c>
      <c r="H11" s="39">
        <v>18</v>
      </c>
      <c r="I11" s="39">
        <v>19</v>
      </c>
      <c r="J11" s="39">
        <v>15</v>
      </c>
      <c r="K11" s="44">
        <v>36</v>
      </c>
      <c r="L11" s="32">
        <f t="shared" si="0"/>
        <v>137</v>
      </c>
    </row>
    <row r="12" spans="1:12" ht="15">
      <c r="A12" s="32" t="s">
        <v>20</v>
      </c>
      <c r="B12" s="43">
        <v>0</v>
      </c>
      <c r="C12" s="39">
        <v>107</v>
      </c>
      <c r="D12" s="39">
        <v>24</v>
      </c>
      <c r="E12" s="39">
        <v>69</v>
      </c>
      <c r="F12" s="39">
        <v>17</v>
      </c>
      <c r="G12" s="39">
        <v>96</v>
      </c>
      <c r="H12" s="39">
        <v>39</v>
      </c>
      <c r="I12" s="39">
        <v>35</v>
      </c>
      <c r="J12" s="39">
        <v>34</v>
      </c>
      <c r="K12" s="44">
        <v>74</v>
      </c>
      <c r="L12" s="32">
        <f t="shared" si="0"/>
        <v>495</v>
      </c>
    </row>
    <row r="13" spans="1:12" ht="15">
      <c r="A13" s="32" t="s">
        <v>21</v>
      </c>
      <c r="B13" s="43">
        <v>0</v>
      </c>
      <c r="C13" s="39">
        <v>31</v>
      </c>
      <c r="D13" s="39">
        <v>23</v>
      </c>
      <c r="E13" s="39">
        <v>15</v>
      </c>
      <c r="F13" s="39">
        <v>9</v>
      </c>
      <c r="G13" s="39">
        <v>21</v>
      </c>
      <c r="H13" s="39">
        <v>34</v>
      </c>
      <c r="I13" s="39">
        <v>33</v>
      </c>
      <c r="J13" s="39">
        <v>35</v>
      </c>
      <c r="K13" s="44">
        <v>203</v>
      </c>
      <c r="L13" s="32">
        <f t="shared" si="0"/>
        <v>404</v>
      </c>
    </row>
    <row r="14" spans="1:12" ht="15">
      <c r="A14" s="32" t="s">
        <v>22</v>
      </c>
      <c r="B14" s="43">
        <v>42</v>
      </c>
      <c r="C14" s="39">
        <v>29</v>
      </c>
      <c r="D14" s="39">
        <v>6</v>
      </c>
      <c r="E14" s="39">
        <v>27</v>
      </c>
      <c r="F14" s="39">
        <v>7</v>
      </c>
      <c r="G14" s="39">
        <v>37</v>
      </c>
      <c r="H14" s="39">
        <v>28</v>
      </c>
      <c r="I14" s="39">
        <v>19</v>
      </c>
      <c r="J14" s="39">
        <v>10</v>
      </c>
      <c r="K14" s="44">
        <v>105</v>
      </c>
      <c r="L14" s="32">
        <f t="shared" si="0"/>
        <v>310</v>
      </c>
    </row>
    <row r="15" spans="1:12" ht="15">
      <c r="A15" s="32" t="s">
        <v>23</v>
      </c>
      <c r="B15" s="43">
        <v>159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4">
        <v>0</v>
      </c>
      <c r="L15" s="32">
        <f t="shared" si="0"/>
        <v>159</v>
      </c>
    </row>
    <row r="16" spans="1:12" ht="15">
      <c r="A16" s="32" t="s">
        <v>24</v>
      </c>
      <c r="B16" s="45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34">
        <v>999</v>
      </c>
      <c r="L16" s="32">
        <f t="shared" si="0"/>
        <v>999</v>
      </c>
    </row>
    <row r="17" ht="12.75">
      <c r="L17" s="38">
        <f>SUM(L7:L16)</f>
        <v>5880</v>
      </c>
    </row>
    <row r="18" spans="2:12" ht="12.75">
      <c r="B18" s="30" t="s">
        <v>26</v>
      </c>
      <c r="C18" s="30"/>
      <c r="D18" s="30"/>
      <c r="E18" s="30"/>
      <c r="F18" s="30"/>
      <c r="G18" s="30"/>
      <c r="H18" s="30"/>
      <c r="I18" s="30"/>
      <c r="J18" s="30"/>
      <c r="K18" s="30"/>
      <c r="L18" s="31"/>
    </row>
    <row r="19" spans="1:12" ht="12.75">
      <c r="A19" s="32" t="s">
        <v>25</v>
      </c>
      <c r="B19" s="33" t="s">
        <v>5</v>
      </c>
      <c r="C19" s="33" t="s">
        <v>16</v>
      </c>
      <c r="D19" s="33" t="s">
        <v>17</v>
      </c>
      <c r="E19" s="33" t="s">
        <v>18</v>
      </c>
      <c r="F19" s="33" t="s">
        <v>19</v>
      </c>
      <c r="G19" s="33" t="s">
        <v>20</v>
      </c>
      <c r="H19" s="33" t="s">
        <v>21</v>
      </c>
      <c r="I19" s="33" t="s">
        <v>22</v>
      </c>
      <c r="J19" s="33" t="s">
        <v>23</v>
      </c>
      <c r="K19" s="33" t="s">
        <v>24</v>
      </c>
      <c r="L19" s="33" t="s">
        <v>45</v>
      </c>
    </row>
    <row r="20" spans="1:12" ht="15">
      <c r="A20" s="32" t="s">
        <v>5</v>
      </c>
      <c r="B20" s="40">
        <v>5880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2">
        <v>0</v>
      </c>
      <c r="L20" s="32">
        <f aca="true" t="shared" si="1" ref="L20:L29">SUM(B20:K20)</f>
        <v>5880</v>
      </c>
    </row>
    <row r="21" spans="1:12" ht="15">
      <c r="A21" s="32" t="s">
        <v>16</v>
      </c>
      <c r="B21" s="43">
        <v>3560</v>
      </c>
      <c r="C21" s="39">
        <v>204</v>
      </c>
      <c r="D21" s="39">
        <v>0</v>
      </c>
      <c r="E21" s="39">
        <v>0</v>
      </c>
      <c r="F21" s="39">
        <v>19</v>
      </c>
      <c r="G21" s="39">
        <v>36</v>
      </c>
      <c r="H21" s="39">
        <v>16</v>
      </c>
      <c r="I21" s="39">
        <v>28</v>
      </c>
      <c r="J21" s="39">
        <v>57</v>
      </c>
      <c r="K21" s="44">
        <v>0</v>
      </c>
      <c r="L21" s="32">
        <f t="shared" si="1"/>
        <v>3920</v>
      </c>
    </row>
    <row r="22" spans="1:12" ht="15">
      <c r="A22" s="32" t="s">
        <v>17</v>
      </c>
      <c r="B22" s="43">
        <v>3732</v>
      </c>
      <c r="C22" s="39">
        <v>0</v>
      </c>
      <c r="D22" s="39">
        <v>92</v>
      </c>
      <c r="E22" s="39">
        <v>0</v>
      </c>
      <c r="F22" s="39">
        <v>4</v>
      </c>
      <c r="G22" s="39">
        <v>13</v>
      </c>
      <c r="H22" s="39">
        <v>14</v>
      </c>
      <c r="I22" s="39">
        <v>17</v>
      </c>
      <c r="J22" s="39">
        <v>48</v>
      </c>
      <c r="K22" s="44">
        <v>0</v>
      </c>
      <c r="L22" s="32">
        <f t="shared" si="1"/>
        <v>3920</v>
      </c>
    </row>
    <row r="23" spans="1:12" ht="15">
      <c r="A23" s="32" t="s">
        <v>18</v>
      </c>
      <c r="B23" s="43">
        <v>3561</v>
      </c>
      <c r="C23" s="39">
        <v>0</v>
      </c>
      <c r="D23" s="39">
        <v>0</v>
      </c>
      <c r="E23" s="39">
        <v>175</v>
      </c>
      <c r="F23" s="39">
        <v>13</v>
      </c>
      <c r="G23" s="39">
        <v>29</v>
      </c>
      <c r="H23" s="39">
        <v>27</v>
      </c>
      <c r="I23" s="39">
        <v>39</v>
      </c>
      <c r="J23" s="39">
        <v>76</v>
      </c>
      <c r="K23" s="44">
        <v>0</v>
      </c>
      <c r="L23" s="32">
        <f t="shared" si="1"/>
        <v>3920</v>
      </c>
    </row>
    <row r="24" spans="1:12" ht="15">
      <c r="A24" s="32" t="s">
        <v>19</v>
      </c>
      <c r="B24" s="43">
        <v>4</v>
      </c>
      <c r="C24" s="39">
        <v>16</v>
      </c>
      <c r="D24" s="39">
        <v>6</v>
      </c>
      <c r="E24" s="39">
        <v>18</v>
      </c>
      <c r="F24" s="39">
        <v>3</v>
      </c>
      <c r="G24" s="39">
        <v>14</v>
      </c>
      <c r="H24" s="39">
        <v>21</v>
      </c>
      <c r="I24" s="39">
        <v>21</v>
      </c>
      <c r="J24" s="39">
        <v>18</v>
      </c>
      <c r="K24" s="44">
        <v>165</v>
      </c>
      <c r="L24" s="32">
        <f t="shared" si="1"/>
        <v>286</v>
      </c>
    </row>
    <row r="25" spans="1:12" ht="15">
      <c r="A25" s="32" t="s">
        <v>20</v>
      </c>
      <c r="B25" s="43">
        <v>0</v>
      </c>
      <c r="C25" s="39">
        <v>339</v>
      </c>
      <c r="D25" s="39">
        <v>133</v>
      </c>
      <c r="E25" s="39">
        <v>284</v>
      </c>
      <c r="F25" s="39">
        <v>49</v>
      </c>
      <c r="G25" s="39">
        <v>147</v>
      </c>
      <c r="H25" s="39">
        <v>147</v>
      </c>
      <c r="I25" s="39">
        <v>142</v>
      </c>
      <c r="J25" s="39">
        <v>141</v>
      </c>
      <c r="K25" s="44">
        <v>645</v>
      </c>
      <c r="L25" s="32">
        <f t="shared" si="1"/>
        <v>2027</v>
      </c>
    </row>
    <row r="26" spans="1:12" ht="15">
      <c r="A26" s="32" t="s">
        <v>21</v>
      </c>
      <c r="B26" s="43">
        <v>0</v>
      </c>
      <c r="C26" s="39">
        <v>104</v>
      </c>
      <c r="D26" s="39">
        <v>66</v>
      </c>
      <c r="E26" s="39">
        <v>99</v>
      </c>
      <c r="F26" s="39">
        <v>21</v>
      </c>
      <c r="G26" s="39">
        <v>36</v>
      </c>
      <c r="H26" s="39">
        <v>86</v>
      </c>
      <c r="I26" s="39">
        <v>68</v>
      </c>
      <c r="J26" s="39">
        <v>77</v>
      </c>
      <c r="K26" s="44">
        <v>482</v>
      </c>
      <c r="L26" s="32">
        <f t="shared" si="1"/>
        <v>1039</v>
      </c>
    </row>
    <row r="27" spans="1:12" ht="15">
      <c r="A27" s="32" t="s">
        <v>22</v>
      </c>
      <c r="B27" s="43">
        <v>400</v>
      </c>
      <c r="C27" s="39">
        <v>129</v>
      </c>
      <c r="D27" s="39">
        <v>69</v>
      </c>
      <c r="E27" s="39">
        <v>130</v>
      </c>
      <c r="F27" s="39">
        <v>55</v>
      </c>
      <c r="G27" s="39">
        <v>175</v>
      </c>
      <c r="H27" s="39">
        <v>180</v>
      </c>
      <c r="I27" s="39">
        <v>124</v>
      </c>
      <c r="J27" s="39">
        <v>58</v>
      </c>
      <c r="K27" s="44">
        <v>479</v>
      </c>
      <c r="L27" s="32">
        <f t="shared" si="1"/>
        <v>1799</v>
      </c>
    </row>
    <row r="28" spans="1:12" ht="15">
      <c r="A28" s="32" t="s">
        <v>23</v>
      </c>
      <c r="B28" s="43">
        <v>1856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44">
        <v>0</v>
      </c>
      <c r="L28" s="32">
        <f t="shared" si="1"/>
        <v>1856</v>
      </c>
    </row>
    <row r="29" spans="1:12" ht="15">
      <c r="A29" s="32" t="s">
        <v>24</v>
      </c>
      <c r="B29" s="45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34">
        <v>0</v>
      </c>
      <c r="L29" s="32">
        <f t="shared" si="1"/>
        <v>0</v>
      </c>
    </row>
    <row r="30" spans="1:12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</sheetData>
  <mergeCells count="2">
    <mergeCell ref="B18:K18"/>
    <mergeCell ref="B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A1" sqref="A1:IV1"/>
    </sheetView>
  </sheetViews>
  <sheetFormatPr defaultColWidth="9.140625" defaultRowHeight="12.75"/>
  <cols>
    <col min="1" max="1" width="9.00390625" style="3" bestFit="1" customWidth="1"/>
    <col min="2" max="6" width="9.00390625" style="4" bestFit="1" customWidth="1"/>
    <col min="7" max="16384" width="8.8515625" style="4" customWidth="1"/>
  </cols>
  <sheetData>
    <row r="1" spans="1:3" s="2" customFormat="1" ht="12.75">
      <c r="A1" s="1" t="s">
        <v>6</v>
      </c>
      <c r="C1" s="21" t="s">
        <v>7</v>
      </c>
    </row>
    <row r="2" s="2" customFormat="1" ht="12.75">
      <c r="A2" s="1"/>
    </row>
    <row r="3" spans="1:2" s="2" customFormat="1" ht="12.75">
      <c r="A3" s="2" t="s">
        <v>8</v>
      </c>
      <c r="B3" s="3" t="s">
        <v>0</v>
      </c>
    </row>
    <row r="5" spans="2:5" ht="12.75">
      <c r="B5" s="4" t="s">
        <v>9</v>
      </c>
      <c r="C5" s="4" t="s">
        <v>2</v>
      </c>
      <c r="D5" s="4" t="s">
        <v>3</v>
      </c>
      <c r="E5" s="4" t="s">
        <v>4</v>
      </c>
    </row>
    <row r="6" ht="12.75">
      <c r="A6" s="3" t="s">
        <v>10</v>
      </c>
    </row>
    <row r="7" spans="1:6" ht="12.75">
      <c r="A7" s="4"/>
      <c r="B7" s="6">
        <v>1960</v>
      </c>
      <c r="C7" s="7">
        <v>745</v>
      </c>
      <c r="D7" s="7">
        <v>672</v>
      </c>
      <c r="E7" s="8">
        <v>646</v>
      </c>
      <c r="F7" s="3" t="s">
        <v>5</v>
      </c>
    </row>
    <row r="8" spans="2:5" ht="12.75">
      <c r="B8" s="9"/>
      <c r="C8" s="10"/>
      <c r="D8" s="10"/>
      <c r="E8" s="27">
        <v>26</v>
      </c>
    </row>
    <row r="9" spans="2:5" ht="12.75">
      <c r="B9" s="9"/>
      <c r="C9" s="10"/>
      <c r="D9" s="26">
        <v>73</v>
      </c>
      <c r="E9" s="11">
        <v>37</v>
      </c>
    </row>
    <row r="10" spans="2:5" ht="12.75">
      <c r="B10" s="9"/>
      <c r="C10" s="10"/>
      <c r="D10" s="10"/>
      <c r="E10" s="27">
        <v>36</v>
      </c>
    </row>
    <row r="11" spans="2:5" ht="12.75">
      <c r="B11" s="9"/>
      <c r="C11" s="26">
        <v>1215</v>
      </c>
      <c r="D11" s="10">
        <v>176</v>
      </c>
      <c r="E11" s="11">
        <v>124</v>
      </c>
    </row>
    <row r="12" spans="2:5" ht="12.75">
      <c r="B12" s="9"/>
      <c r="C12" s="10"/>
      <c r="D12" s="10"/>
      <c r="E12" s="27">
        <v>52</v>
      </c>
    </row>
    <row r="13" spans="2:5" ht="12.75">
      <c r="B13" s="9"/>
      <c r="C13" s="10"/>
      <c r="D13" s="26">
        <v>1039</v>
      </c>
      <c r="E13" s="11">
        <v>72</v>
      </c>
    </row>
    <row r="14" spans="2:5" ht="12.75">
      <c r="B14" s="15"/>
      <c r="C14" s="16"/>
      <c r="D14" s="16"/>
      <c r="E14" s="28">
        <v>967</v>
      </c>
    </row>
    <row r="15" spans="2:5" ht="12.75">
      <c r="B15"/>
      <c r="C15"/>
      <c r="D15"/>
      <c r="E15"/>
    </row>
    <row r="16" spans="1:5" ht="12.75">
      <c r="A16" s="3" t="s">
        <v>11</v>
      </c>
      <c r="B16"/>
      <c r="C16"/>
      <c r="D16"/>
      <c r="E16"/>
    </row>
    <row r="17" spans="1:5" ht="12.75">
      <c r="A17" s="4"/>
      <c r="B17" s="19">
        <v>1721</v>
      </c>
      <c r="C17" s="22">
        <v>399</v>
      </c>
      <c r="D17" s="22">
        <v>96</v>
      </c>
      <c r="E17" s="20">
        <v>0</v>
      </c>
    </row>
    <row r="18" spans="2:5" ht="12.75">
      <c r="B18" s="23"/>
      <c r="C18" s="24"/>
      <c r="D18" s="24"/>
      <c r="E18" s="27">
        <v>3</v>
      </c>
    </row>
    <row r="19" spans="2:5" ht="12.75">
      <c r="B19" s="23"/>
      <c r="C19" s="24"/>
      <c r="D19" s="26">
        <v>76</v>
      </c>
      <c r="E19" s="25">
        <v>0</v>
      </c>
    </row>
    <row r="20" spans="2:5" ht="12.75">
      <c r="B20" s="23"/>
      <c r="C20" s="24"/>
      <c r="D20" s="24"/>
      <c r="E20" s="27">
        <v>0</v>
      </c>
    </row>
    <row r="21" spans="2:5" ht="12.75">
      <c r="B21" s="23"/>
      <c r="C21" s="26">
        <v>1322</v>
      </c>
      <c r="D21" s="24">
        <v>0</v>
      </c>
      <c r="E21" s="25">
        <v>0</v>
      </c>
    </row>
    <row r="22" spans="2:5" ht="12.75">
      <c r="B22" s="23"/>
      <c r="C22" s="24"/>
      <c r="D22" s="24"/>
      <c r="E22" s="27">
        <v>0</v>
      </c>
    </row>
    <row r="23" spans="2:5" ht="12.75">
      <c r="B23" s="12"/>
      <c r="C23" s="13"/>
      <c r="D23" s="26">
        <v>0</v>
      </c>
      <c r="E23" s="25">
        <v>0</v>
      </c>
    </row>
    <row r="24" spans="2:5" ht="12.75">
      <c r="B24" s="17"/>
      <c r="C24" s="18"/>
      <c r="D24" s="18"/>
      <c r="E24" s="28">
        <v>0</v>
      </c>
    </row>
    <row r="26" ht="12.75">
      <c r="A26" s="3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42"/>
  <sheetViews>
    <sheetView zoomScale="75" zoomScaleNormal="75" workbookViewId="0" topLeftCell="A1">
      <selection activeCell="A1" sqref="A1:IV2"/>
    </sheetView>
  </sheetViews>
  <sheetFormatPr defaultColWidth="9.140625" defaultRowHeight="12.75"/>
  <cols>
    <col min="1" max="1" width="13.00390625" style="1" customWidth="1"/>
    <col min="2" max="31" width="9.140625" style="1" bestFit="1" customWidth="1"/>
    <col min="32" max="32" width="9.00390625" style="1" customWidth="1"/>
    <col min="33" max="16384" width="8.8515625" style="1" customWidth="1"/>
  </cols>
  <sheetData>
    <row r="1" spans="1:32" ht="12.75">
      <c r="A1" s="1" t="s">
        <v>6</v>
      </c>
      <c r="B1" s="21" t="s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31:32" ht="12.75">
      <c r="AE2" s="2"/>
      <c r="AF2" s="2"/>
    </row>
    <row r="3" spans="1:32" ht="12.75">
      <c r="A3" s="1" t="s">
        <v>60</v>
      </c>
      <c r="B3" s="1" t="s">
        <v>49</v>
      </c>
      <c r="AE3" s="2"/>
      <c r="AF3" s="2"/>
    </row>
    <row r="4" spans="31:32" ht="12.75">
      <c r="AE4" s="2"/>
      <c r="AF4" s="2"/>
    </row>
    <row r="5" spans="1:31" ht="12.75">
      <c r="A5" s="5" t="s">
        <v>28</v>
      </c>
      <c r="B5" s="5">
        <v>0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  <c r="Q5" s="5">
        <v>15</v>
      </c>
      <c r="R5" s="5">
        <v>16</v>
      </c>
      <c r="S5" s="5">
        <v>17</v>
      </c>
      <c r="T5" s="5">
        <v>18</v>
      </c>
      <c r="U5" s="5">
        <v>19</v>
      </c>
      <c r="V5" s="5">
        <v>20</v>
      </c>
      <c r="W5" s="5">
        <v>21</v>
      </c>
      <c r="X5" s="5">
        <v>22</v>
      </c>
      <c r="Y5" s="5">
        <v>23</v>
      </c>
      <c r="Z5" s="5">
        <v>24</v>
      </c>
      <c r="AA5" s="5">
        <v>25</v>
      </c>
      <c r="AB5" s="5">
        <v>26</v>
      </c>
      <c r="AC5" s="5">
        <v>27</v>
      </c>
      <c r="AD5" s="5">
        <v>28</v>
      </c>
      <c r="AE5" s="5">
        <v>29</v>
      </c>
    </row>
    <row r="6" spans="1:32" ht="12.75">
      <c r="A6" s="5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 t="s">
        <v>50</v>
      </c>
    </row>
    <row r="7" spans="1:32" ht="15">
      <c r="A7" s="1" t="s">
        <v>46</v>
      </c>
      <c r="B7" s="40">
        <v>137</v>
      </c>
      <c r="C7" s="41">
        <v>53</v>
      </c>
      <c r="D7" s="41">
        <v>48</v>
      </c>
      <c r="E7" s="41">
        <v>56</v>
      </c>
      <c r="F7" s="41">
        <v>21</v>
      </c>
      <c r="G7" s="41">
        <v>26</v>
      </c>
      <c r="H7" s="41">
        <v>39</v>
      </c>
      <c r="I7" s="41">
        <v>32</v>
      </c>
      <c r="J7" s="41">
        <v>11</v>
      </c>
      <c r="K7" s="41">
        <v>90</v>
      </c>
      <c r="L7" s="41">
        <v>14</v>
      </c>
      <c r="M7" s="41">
        <v>8</v>
      </c>
      <c r="N7" s="41">
        <v>17</v>
      </c>
      <c r="O7" s="41">
        <v>8</v>
      </c>
      <c r="P7" s="41">
        <v>7</v>
      </c>
      <c r="Q7" s="41">
        <v>9</v>
      </c>
      <c r="R7" s="41">
        <v>10</v>
      </c>
      <c r="S7" s="41">
        <v>1</v>
      </c>
      <c r="T7" s="41">
        <v>10</v>
      </c>
      <c r="U7" s="41">
        <v>22</v>
      </c>
      <c r="V7" s="41">
        <v>1</v>
      </c>
      <c r="W7" s="41">
        <v>6</v>
      </c>
      <c r="X7" s="41">
        <v>0</v>
      </c>
      <c r="Y7" s="41">
        <v>2</v>
      </c>
      <c r="Z7" s="41">
        <v>1</v>
      </c>
      <c r="AA7" s="41">
        <v>1</v>
      </c>
      <c r="AB7" s="41">
        <v>0</v>
      </c>
      <c r="AC7" s="41">
        <v>1</v>
      </c>
      <c r="AD7" s="41">
        <v>1</v>
      </c>
      <c r="AE7" s="41">
        <v>0</v>
      </c>
      <c r="AF7" s="51">
        <v>2472</v>
      </c>
    </row>
    <row r="8" spans="1:32" ht="12.75">
      <c r="A8" s="47" t="s">
        <v>48</v>
      </c>
      <c r="B8" s="49">
        <f aca="true" t="shared" si="0" ref="B8:AE8">B9-B7</f>
        <v>149</v>
      </c>
      <c r="C8" s="5">
        <f t="shared" si="0"/>
        <v>153</v>
      </c>
      <c r="D8" s="5">
        <f t="shared" si="0"/>
        <v>95</v>
      </c>
      <c r="E8" s="5">
        <f t="shared" si="0"/>
        <v>137</v>
      </c>
      <c r="F8" s="5">
        <f t="shared" si="0"/>
        <v>130</v>
      </c>
      <c r="G8" s="5">
        <f t="shared" si="0"/>
        <v>110</v>
      </c>
      <c r="H8" s="5">
        <f t="shared" si="0"/>
        <v>149</v>
      </c>
      <c r="I8" s="5">
        <f t="shared" si="0"/>
        <v>135</v>
      </c>
      <c r="J8" s="5">
        <f t="shared" si="0"/>
        <v>48</v>
      </c>
      <c r="K8" s="5">
        <f t="shared" si="0"/>
        <v>1774</v>
      </c>
      <c r="L8" s="5">
        <f t="shared" si="0"/>
        <v>102</v>
      </c>
      <c r="M8" s="5">
        <f t="shared" si="0"/>
        <v>68</v>
      </c>
      <c r="N8" s="5">
        <f t="shared" si="0"/>
        <v>105</v>
      </c>
      <c r="O8" s="5">
        <f t="shared" si="0"/>
        <v>76</v>
      </c>
      <c r="P8" s="5">
        <f t="shared" si="0"/>
        <v>91</v>
      </c>
      <c r="Q8" s="5">
        <f t="shared" si="0"/>
        <v>84</v>
      </c>
      <c r="R8" s="5">
        <f t="shared" si="0"/>
        <v>93</v>
      </c>
      <c r="S8" s="5">
        <f t="shared" si="0"/>
        <v>32</v>
      </c>
      <c r="T8" s="5">
        <f t="shared" si="0"/>
        <v>65</v>
      </c>
      <c r="U8" s="5">
        <f t="shared" si="0"/>
        <v>225</v>
      </c>
      <c r="V8" s="5">
        <f t="shared" si="0"/>
        <v>14</v>
      </c>
      <c r="W8" s="5">
        <f t="shared" si="0"/>
        <v>50</v>
      </c>
      <c r="X8" s="5">
        <f t="shared" si="0"/>
        <v>31</v>
      </c>
      <c r="Y8" s="5">
        <f t="shared" si="0"/>
        <v>33</v>
      </c>
      <c r="Z8" s="5">
        <f t="shared" si="0"/>
        <v>35</v>
      </c>
      <c r="AA8" s="5">
        <f t="shared" si="0"/>
        <v>31</v>
      </c>
      <c r="AB8" s="5">
        <f t="shared" si="0"/>
        <v>11</v>
      </c>
      <c r="AC8" s="5">
        <f t="shared" si="0"/>
        <v>13</v>
      </c>
      <c r="AD8" s="5">
        <f t="shared" si="0"/>
        <v>8</v>
      </c>
      <c r="AE8" s="5">
        <f t="shared" si="0"/>
        <v>0</v>
      </c>
      <c r="AF8" s="48"/>
    </row>
    <row r="9" spans="1:32" ht="15">
      <c r="A9" s="5" t="s">
        <v>47</v>
      </c>
      <c r="B9" s="45">
        <v>286</v>
      </c>
      <c r="C9" s="46">
        <v>206</v>
      </c>
      <c r="D9" s="46">
        <v>143</v>
      </c>
      <c r="E9" s="46">
        <v>193</v>
      </c>
      <c r="F9" s="46">
        <v>151</v>
      </c>
      <c r="G9" s="46">
        <v>136</v>
      </c>
      <c r="H9" s="46">
        <v>188</v>
      </c>
      <c r="I9" s="46">
        <v>167</v>
      </c>
      <c r="J9" s="46">
        <v>59</v>
      </c>
      <c r="K9" s="46">
        <v>1864</v>
      </c>
      <c r="L9" s="46">
        <v>116</v>
      </c>
      <c r="M9" s="46">
        <v>76</v>
      </c>
      <c r="N9" s="46">
        <v>122</v>
      </c>
      <c r="O9" s="46">
        <v>84</v>
      </c>
      <c r="P9" s="46">
        <v>98</v>
      </c>
      <c r="Q9" s="46">
        <v>93</v>
      </c>
      <c r="R9" s="46">
        <v>103</v>
      </c>
      <c r="S9" s="46">
        <v>33</v>
      </c>
      <c r="T9" s="46">
        <v>75</v>
      </c>
      <c r="U9" s="46">
        <v>247</v>
      </c>
      <c r="V9" s="46">
        <v>15</v>
      </c>
      <c r="W9" s="46">
        <v>56</v>
      </c>
      <c r="X9" s="46">
        <v>31</v>
      </c>
      <c r="Y9" s="46">
        <v>35</v>
      </c>
      <c r="Z9" s="46">
        <v>36</v>
      </c>
      <c r="AA9" s="46">
        <v>32</v>
      </c>
      <c r="AB9" s="46">
        <v>11</v>
      </c>
      <c r="AC9" s="46">
        <v>14</v>
      </c>
      <c r="AD9" s="46">
        <v>9</v>
      </c>
      <c r="AE9" s="46">
        <v>0</v>
      </c>
      <c r="AF9" s="52">
        <v>5880</v>
      </c>
    </row>
    <row r="10" spans="1:32" s="14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14" customFormat="1" ht="12.75">
      <c r="A11" s="5" t="s">
        <v>51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 t="s">
        <v>56</v>
      </c>
    </row>
    <row r="12" spans="1:32" ht="15">
      <c r="A12" s="1" t="s">
        <v>46</v>
      </c>
      <c r="B12" s="40">
        <v>13</v>
      </c>
      <c r="C12" s="41">
        <v>14</v>
      </c>
      <c r="D12" s="41">
        <v>9</v>
      </c>
      <c r="E12" s="41">
        <v>10</v>
      </c>
      <c r="F12" s="41">
        <v>5</v>
      </c>
      <c r="G12" s="41">
        <v>8</v>
      </c>
      <c r="H12" s="41">
        <v>9</v>
      </c>
      <c r="I12" s="41">
        <v>9</v>
      </c>
      <c r="J12" s="41">
        <v>6</v>
      </c>
      <c r="K12" s="41">
        <v>5</v>
      </c>
      <c r="L12" s="41">
        <v>3</v>
      </c>
      <c r="M12" s="41">
        <v>6</v>
      </c>
      <c r="N12" s="41">
        <v>6</v>
      </c>
      <c r="O12" s="41">
        <v>8</v>
      </c>
      <c r="P12" s="41">
        <v>5</v>
      </c>
      <c r="Q12" s="41">
        <v>0</v>
      </c>
      <c r="R12" s="41">
        <v>6</v>
      </c>
      <c r="S12" s="41">
        <v>4</v>
      </c>
      <c r="T12" s="41">
        <v>6</v>
      </c>
      <c r="U12" s="41">
        <v>2</v>
      </c>
      <c r="V12" s="41">
        <v>0</v>
      </c>
      <c r="W12" s="41">
        <v>0</v>
      </c>
      <c r="X12" s="41">
        <v>0</v>
      </c>
      <c r="Y12" s="41">
        <v>1</v>
      </c>
      <c r="Z12" s="41">
        <v>2</v>
      </c>
      <c r="AA12" s="41">
        <v>1</v>
      </c>
      <c r="AB12" s="41">
        <v>0</v>
      </c>
      <c r="AC12" s="41">
        <v>0</v>
      </c>
      <c r="AD12" s="41">
        <v>0</v>
      </c>
      <c r="AE12" s="41">
        <v>0</v>
      </c>
      <c r="AF12" s="57">
        <v>397</v>
      </c>
    </row>
    <row r="13" spans="1:32" ht="12.75">
      <c r="A13" s="47" t="s">
        <v>48</v>
      </c>
      <c r="B13" s="49">
        <f aca="true" t="shared" si="1" ref="B13:AE13">B14-B12</f>
        <v>47</v>
      </c>
      <c r="C13" s="5">
        <f t="shared" si="1"/>
        <v>62</v>
      </c>
      <c r="D13" s="5">
        <f t="shared" si="1"/>
        <v>27</v>
      </c>
      <c r="E13" s="5">
        <f t="shared" si="1"/>
        <v>50</v>
      </c>
      <c r="F13" s="5">
        <f t="shared" si="1"/>
        <v>53</v>
      </c>
      <c r="G13" s="5">
        <f t="shared" si="1"/>
        <v>31</v>
      </c>
      <c r="H13" s="5">
        <f t="shared" si="1"/>
        <v>49</v>
      </c>
      <c r="I13" s="5">
        <f t="shared" si="1"/>
        <v>56</v>
      </c>
      <c r="J13" s="5">
        <f t="shared" si="1"/>
        <v>22</v>
      </c>
      <c r="K13" s="5">
        <f t="shared" si="1"/>
        <v>105</v>
      </c>
      <c r="L13" s="5">
        <f t="shared" si="1"/>
        <v>38</v>
      </c>
      <c r="M13" s="5">
        <f t="shared" si="1"/>
        <v>19</v>
      </c>
      <c r="N13" s="5">
        <f t="shared" si="1"/>
        <v>41</v>
      </c>
      <c r="O13" s="5">
        <f t="shared" si="1"/>
        <v>18</v>
      </c>
      <c r="P13" s="5">
        <f t="shared" si="1"/>
        <v>32</v>
      </c>
      <c r="Q13" s="5">
        <f t="shared" si="1"/>
        <v>35</v>
      </c>
      <c r="R13" s="5">
        <f t="shared" si="1"/>
        <v>28</v>
      </c>
      <c r="S13" s="5">
        <f t="shared" si="1"/>
        <v>8</v>
      </c>
      <c r="T13" s="5">
        <f t="shared" si="1"/>
        <v>26</v>
      </c>
      <c r="U13" s="5">
        <f t="shared" si="1"/>
        <v>37</v>
      </c>
      <c r="V13" s="5">
        <f t="shared" si="1"/>
        <v>4</v>
      </c>
      <c r="W13" s="5">
        <f t="shared" si="1"/>
        <v>10</v>
      </c>
      <c r="X13" s="5">
        <f t="shared" si="1"/>
        <v>8</v>
      </c>
      <c r="Y13" s="5">
        <f t="shared" si="1"/>
        <v>4</v>
      </c>
      <c r="Z13" s="5">
        <f t="shared" si="1"/>
        <v>9</v>
      </c>
      <c r="AA13" s="5">
        <f t="shared" si="1"/>
        <v>4</v>
      </c>
      <c r="AB13" s="5">
        <f t="shared" si="1"/>
        <v>1</v>
      </c>
      <c r="AC13" s="5">
        <f t="shared" si="1"/>
        <v>4</v>
      </c>
      <c r="AD13" s="5">
        <f t="shared" si="1"/>
        <v>0</v>
      </c>
      <c r="AE13" s="5">
        <f t="shared" si="1"/>
        <v>0</v>
      </c>
      <c r="AF13" s="50"/>
    </row>
    <row r="14" spans="1:32" ht="15">
      <c r="A14" s="5" t="s">
        <v>47</v>
      </c>
      <c r="B14" s="45">
        <v>60</v>
      </c>
      <c r="C14" s="46">
        <v>76</v>
      </c>
      <c r="D14" s="46">
        <v>36</v>
      </c>
      <c r="E14" s="46">
        <v>60</v>
      </c>
      <c r="F14" s="46">
        <v>58</v>
      </c>
      <c r="G14" s="46">
        <v>39</v>
      </c>
      <c r="H14" s="46">
        <v>58</v>
      </c>
      <c r="I14" s="46">
        <v>65</v>
      </c>
      <c r="J14" s="46">
        <v>28</v>
      </c>
      <c r="K14" s="46">
        <v>110</v>
      </c>
      <c r="L14" s="46">
        <v>41</v>
      </c>
      <c r="M14" s="46">
        <v>25</v>
      </c>
      <c r="N14" s="46">
        <v>47</v>
      </c>
      <c r="O14" s="46">
        <v>26</v>
      </c>
      <c r="P14" s="46">
        <v>37</v>
      </c>
      <c r="Q14" s="46">
        <v>35</v>
      </c>
      <c r="R14" s="46">
        <v>34</v>
      </c>
      <c r="S14" s="46">
        <v>12</v>
      </c>
      <c r="T14" s="46">
        <v>32</v>
      </c>
      <c r="U14" s="46">
        <v>39</v>
      </c>
      <c r="V14" s="46">
        <v>4</v>
      </c>
      <c r="W14" s="46">
        <v>10</v>
      </c>
      <c r="X14" s="46">
        <v>8</v>
      </c>
      <c r="Y14" s="46">
        <v>5</v>
      </c>
      <c r="Z14" s="46">
        <v>11</v>
      </c>
      <c r="AA14" s="46">
        <v>5</v>
      </c>
      <c r="AB14" s="46">
        <v>1</v>
      </c>
      <c r="AC14" s="46">
        <v>4</v>
      </c>
      <c r="AD14" s="46">
        <v>0</v>
      </c>
      <c r="AE14" s="46">
        <v>0</v>
      </c>
      <c r="AF14" s="56">
        <v>2253</v>
      </c>
    </row>
    <row r="16" spans="1:32" ht="12.75">
      <c r="A16" s="1" t="s">
        <v>52</v>
      </c>
      <c r="AF16" s="1" t="s">
        <v>57</v>
      </c>
    </row>
    <row r="17" spans="1:32" ht="15">
      <c r="A17" s="1" t="s">
        <v>46</v>
      </c>
      <c r="B17" s="40">
        <v>7</v>
      </c>
      <c r="C17" s="41">
        <v>3</v>
      </c>
      <c r="D17" s="41">
        <v>3</v>
      </c>
      <c r="E17" s="41">
        <v>4</v>
      </c>
      <c r="F17" s="41">
        <v>2</v>
      </c>
      <c r="G17" s="41">
        <v>10</v>
      </c>
      <c r="H17" s="41">
        <v>5</v>
      </c>
      <c r="I17" s="41">
        <v>5</v>
      </c>
      <c r="J17" s="41">
        <v>4</v>
      </c>
      <c r="K17" s="41">
        <v>11</v>
      </c>
      <c r="L17" s="41">
        <v>2</v>
      </c>
      <c r="M17" s="41">
        <v>3</v>
      </c>
      <c r="N17" s="41">
        <v>2</v>
      </c>
      <c r="O17" s="41">
        <v>5</v>
      </c>
      <c r="P17" s="41">
        <v>2</v>
      </c>
      <c r="Q17" s="41">
        <v>3</v>
      </c>
      <c r="R17" s="41">
        <v>3</v>
      </c>
      <c r="S17" s="41">
        <v>1</v>
      </c>
      <c r="T17" s="41">
        <v>1</v>
      </c>
      <c r="U17" s="41">
        <v>0</v>
      </c>
      <c r="V17" s="41">
        <v>0</v>
      </c>
      <c r="W17" s="41">
        <v>1</v>
      </c>
      <c r="X17" s="41">
        <v>0</v>
      </c>
      <c r="Y17" s="41">
        <v>2</v>
      </c>
      <c r="Z17" s="41">
        <v>2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57">
        <v>167</v>
      </c>
    </row>
    <row r="18" spans="1:32" ht="12.75">
      <c r="A18" s="47" t="s">
        <v>48</v>
      </c>
      <c r="B18" s="49">
        <f aca="true" t="shared" si="2" ref="B18:AE18">B19-B17</f>
        <v>58</v>
      </c>
      <c r="C18" s="5">
        <f t="shared" si="2"/>
        <v>65</v>
      </c>
      <c r="D18" s="5">
        <f t="shared" si="2"/>
        <v>36</v>
      </c>
      <c r="E18" s="5">
        <f t="shared" si="2"/>
        <v>55</v>
      </c>
      <c r="F18" s="5">
        <f t="shared" si="2"/>
        <v>51</v>
      </c>
      <c r="G18" s="5">
        <f t="shared" si="2"/>
        <v>45</v>
      </c>
      <c r="H18" s="5">
        <f t="shared" si="2"/>
        <v>40</v>
      </c>
      <c r="I18" s="5">
        <f t="shared" si="2"/>
        <v>70</v>
      </c>
      <c r="J18" s="5">
        <f t="shared" si="2"/>
        <v>25</v>
      </c>
      <c r="K18" s="5">
        <f t="shared" si="2"/>
        <v>96</v>
      </c>
      <c r="L18" s="5">
        <f t="shared" si="2"/>
        <v>49</v>
      </c>
      <c r="M18" s="5">
        <f t="shared" si="2"/>
        <v>34</v>
      </c>
      <c r="N18" s="5">
        <f t="shared" si="2"/>
        <v>50</v>
      </c>
      <c r="O18" s="5">
        <f t="shared" si="2"/>
        <v>29</v>
      </c>
      <c r="P18" s="5">
        <f t="shared" si="2"/>
        <v>41</v>
      </c>
      <c r="Q18" s="5">
        <f t="shared" si="2"/>
        <v>27</v>
      </c>
      <c r="R18" s="5">
        <f t="shared" si="2"/>
        <v>40</v>
      </c>
      <c r="S18" s="5">
        <f t="shared" si="2"/>
        <v>20</v>
      </c>
      <c r="T18" s="5">
        <f t="shared" si="2"/>
        <v>35</v>
      </c>
      <c r="U18" s="5">
        <f t="shared" si="2"/>
        <v>51</v>
      </c>
      <c r="V18" s="5">
        <f t="shared" si="2"/>
        <v>4</v>
      </c>
      <c r="W18" s="5">
        <f t="shared" si="2"/>
        <v>16</v>
      </c>
      <c r="X18" s="5">
        <f t="shared" si="2"/>
        <v>11</v>
      </c>
      <c r="Y18" s="5">
        <f t="shared" si="2"/>
        <v>14</v>
      </c>
      <c r="Z18" s="5">
        <f t="shared" si="2"/>
        <v>8</v>
      </c>
      <c r="AA18" s="5">
        <f t="shared" si="2"/>
        <v>10</v>
      </c>
      <c r="AB18" s="5">
        <f t="shared" si="2"/>
        <v>8</v>
      </c>
      <c r="AC18" s="5">
        <f t="shared" si="2"/>
        <v>4</v>
      </c>
      <c r="AD18" s="5">
        <f t="shared" si="2"/>
        <v>2</v>
      </c>
      <c r="AE18" s="5">
        <f t="shared" si="2"/>
        <v>0</v>
      </c>
      <c r="AF18" s="50"/>
    </row>
    <row r="19" spans="1:32" s="53" customFormat="1" ht="12.75" customHeight="1">
      <c r="A19" s="5" t="s">
        <v>47</v>
      </c>
      <c r="B19" s="45">
        <v>65</v>
      </c>
      <c r="C19" s="46">
        <v>68</v>
      </c>
      <c r="D19" s="46">
        <v>39</v>
      </c>
      <c r="E19" s="46">
        <v>59</v>
      </c>
      <c r="F19" s="46">
        <v>53</v>
      </c>
      <c r="G19" s="46">
        <v>55</v>
      </c>
      <c r="H19" s="46">
        <v>45</v>
      </c>
      <c r="I19" s="46">
        <v>75</v>
      </c>
      <c r="J19" s="46">
        <v>29</v>
      </c>
      <c r="K19" s="46">
        <v>107</v>
      </c>
      <c r="L19" s="46">
        <v>51</v>
      </c>
      <c r="M19" s="46">
        <v>37</v>
      </c>
      <c r="N19" s="46">
        <v>52</v>
      </c>
      <c r="O19" s="46">
        <v>34</v>
      </c>
      <c r="P19" s="46">
        <v>43</v>
      </c>
      <c r="Q19" s="46">
        <v>30</v>
      </c>
      <c r="R19" s="46">
        <v>43</v>
      </c>
      <c r="S19" s="46">
        <v>21</v>
      </c>
      <c r="T19" s="46">
        <v>36</v>
      </c>
      <c r="U19" s="46">
        <v>51</v>
      </c>
      <c r="V19" s="46">
        <v>4</v>
      </c>
      <c r="W19" s="46">
        <v>17</v>
      </c>
      <c r="X19" s="46">
        <v>11</v>
      </c>
      <c r="Y19" s="46">
        <v>16</v>
      </c>
      <c r="Z19" s="46">
        <v>10</v>
      </c>
      <c r="AA19" s="46">
        <v>10</v>
      </c>
      <c r="AB19" s="46">
        <v>8</v>
      </c>
      <c r="AC19" s="46">
        <v>4</v>
      </c>
      <c r="AD19" s="46">
        <v>2</v>
      </c>
      <c r="AE19" s="46">
        <v>0</v>
      </c>
      <c r="AF19" s="56">
        <v>2288</v>
      </c>
    </row>
    <row r="20" spans="1:32" s="53" customFormat="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53" customFormat="1" ht="12.75" customHeight="1">
      <c r="A21" s="1" t="s">
        <v>53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 t="s">
        <v>58</v>
      </c>
    </row>
    <row r="22" spans="1:32" s="14" customFormat="1" ht="15">
      <c r="A22" s="1" t="s">
        <v>46</v>
      </c>
      <c r="B22" s="40">
        <v>10</v>
      </c>
      <c r="C22" s="41">
        <v>16</v>
      </c>
      <c r="D22" s="41">
        <v>15</v>
      </c>
      <c r="E22" s="41">
        <v>13</v>
      </c>
      <c r="F22" s="41">
        <v>20</v>
      </c>
      <c r="G22" s="41">
        <v>13</v>
      </c>
      <c r="H22" s="41">
        <v>13</v>
      </c>
      <c r="I22" s="41">
        <v>13</v>
      </c>
      <c r="J22" s="41">
        <v>3</v>
      </c>
      <c r="K22" s="41">
        <v>13</v>
      </c>
      <c r="L22" s="41">
        <v>10</v>
      </c>
      <c r="M22" s="41">
        <v>4</v>
      </c>
      <c r="N22" s="41">
        <v>7</v>
      </c>
      <c r="O22" s="41">
        <v>4</v>
      </c>
      <c r="P22" s="41">
        <v>5</v>
      </c>
      <c r="Q22" s="41">
        <v>9</v>
      </c>
      <c r="R22" s="41">
        <v>4</v>
      </c>
      <c r="S22" s="41">
        <v>1</v>
      </c>
      <c r="T22" s="41">
        <v>2</v>
      </c>
      <c r="U22" s="41">
        <v>3</v>
      </c>
      <c r="V22" s="41">
        <v>1</v>
      </c>
      <c r="W22" s="41">
        <v>2</v>
      </c>
      <c r="X22" s="41">
        <v>0</v>
      </c>
      <c r="Y22" s="41">
        <v>1</v>
      </c>
      <c r="Z22" s="41">
        <v>1</v>
      </c>
      <c r="AA22" s="41">
        <v>1</v>
      </c>
      <c r="AB22" s="41">
        <v>1</v>
      </c>
      <c r="AC22" s="41">
        <v>0</v>
      </c>
      <c r="AD22" s="41">
        <v>0</v>
      </c>
      <c r="AE22" s="41">
        <v>0</v>
      </c>
      <c r="AF22" s="57">
        <v>340</v>
      </c>
    </row>
    <row r="23" spans="1:32" ht="12.75">
      <c r="A23" s="47" t="s">
        <v>48</v>
      </c>
      <c r="B23" s="49">
        <f aca="true" t="shared" si="3" ref="B23:AE23">B24-B22</f>
        <v>56</v>
      </c>
      <c r="C23" s="5">
        <f t="shared" si="3"/>
        <v>71</v>
      </c>
      <c r="D23" s="5">
        <f t="shared" si="3"/>
        <v>30</v>
      </c>
      <c r="E23" s="5">
        <f t="shared" si="3"/>
        <v>46</v>
      </c>
      <c r="F23" s="5">
        <f t="shared" si="3"/>
        <v>36</v>
      </c>
      <c r="G23" s="5">
        <f t="shared" si="3"/>
        <v>35</v>
      </c>
      <c r="H23" s="5">
        <f t="shared" si="3"/>
        <v>50</v>
      </c>
      <c r="I23" s="5">
        <f t="shared" si="3"/>
        <v>45</v>
      </c>
      <c r="J23" s="5">
        <f t="shared" si="3"/>
        <v>19</v>
      </c>
      <c r="K23" s="5">
        <f t="shared" si="3"/>
        <v>90</v>
      </c>
      <c r="L23" s="5">
        <f t="shared" si="3"/>
        <v>25</v>
      </c>
      <c r="M23" s="5">
        <f t="shared" si="3"/>
        <v>21</v>
      </c>
      <c r="N23" s="5">
        <f t="shared" si="3"/>
        <v>36</v>
      </c>
      <c r="O23" s="5">
        <f t="shared" si="3"/>
        <v>26</v>
      </c>
      <c r="P23" s="5">
        <f t="shared" si="3"/>
        <v>33</v>
      </c>
      <c r="Q23" s="5">
        <f t="shared" si="3"/>
        <v>35</v>
      </c>
      <c r="R23" s="5">
        <f t="shared" si="3"/>
        <v>33</v>
      </c>
      <c r="S23" s="5">
        <f t="shared" si="3"/>
        <v>18</v>
      </c>
      <c r="T23" s="5">
        <f t="shared" si="3"/>
        <v>20</v>
      </c>
      <c r="U23" s="5">
        <f t="shared" si="3"/>
        <v>47</v>
      </c>
      <c r="V23" s="5">
        <f t="shared" si="3"/>
        <v>7</v>
      </c>
      <c r="W23" s="5">
        <f t="shared" si="3"/>
        <v>16</v>
      </c>
      <c r="X23" s="5">
        <f t="shared" si="3"/>
        <v>10</v>
      </c>
      <c r="Y23" s="5">
        <f t="shared" si="3"/>
        <v>13</v>
      </c>
      <c r="Z23" s="5">
        <f t="shared" si="3"/>
        <v>11</v>
      </c>
      <c r="AA23" s="5">
        <f t="shared" si="3"/>
        <v>11</v>
      </c>
      <c r="AB23" s="5">
        <f t="shared" si="3"/>
        <v>5</v>
      </c>
      <c r="AC23" s="5">
        <f t="shared" si="3"/>
        <v>0</v>
      </c>
      <c r="AD23" s="5">
        <f t="shared" si="3"/>
        <v>2</v>
      </c>
      <c r="AE23" s="5">
        <f t="shared" si="3"/>
        <v>0</v>
      </c>
      <c r="AF23" s="50"/>
    </row>
    <row r="24" spans="1:32" ht="15">
      <c r="A24" s="5" t="s">
        <v>47</v>
      </c>
      <c r="B24" s="45">
        <v>66</v>
      </c>
      <c r="C24" s="46">
        <v>87</v>
      </c>
      <c r="D24" s="46">
        <v>45</v>
      </c>
      <c r="E24" s="46">
        <v>59</v>
      </c>
      <c r="F24" s="46">
        <v>56</v>
      </c>
      <c r="G24" s="46">
        <v>48</v>
      </c>
      <c r="H24" s="46">
        <v>63</v>
      </c>
      <c r="I24" s="46">
        <v>58</v>
      </c>
      <c r="J24" s="46">
        <v>22</v>
      </c>
      <c r="K24" s="46">
        <v>103</v>
      </c>
      <c r="L24" s="46">
        <v>35</v>
      </c>
      <c r="M24" s="46">
        <v>25</v>
      </c>
      <c r="N24" s="46">
        <v>43</v>
      </c>
      <c r="O24" s="46">
        <v>30</v>
      </c>
      <c r="P24" s="46">
        <v>38</v>
      </c>
      <c r="Q24" s="46">
        <v>44</v>
      </c>
      <c r="R24" s="46">
        <v>37</v>
      </c>
      <c r="S24" s="46">
        <v>19</v>
      </c>
      <c r="T24" s="46">
        <v>22</v>
      </c>
      <c r="U24" s="46">
        <v>50</v>
      </c>
      <c r="V24" s="46">
        <v>8</v>
      </c>
      <c r="W24" s="46">
        <v>18</v>
      </c>
      <c r="X24" s="46">
        <v>10</v>
      </c>
      <c r="Y24" s="46">
        <v>14</v>
      </c>
      <c r="Z24" s="46">
        <v>12</v>
      </c>
      <c r="AA24" s="46">
        <v>12</v>
      </c>
      <c r="AB24" s="46">
        <v>6</v>
      </c>
      <c r="AC24" s="46">
        <v>0</v>
      </c>
      <c r="AD24" s="46">
        <v>2</v>
      </c>
      <c r="AE24" s="46">
        <v>0</v>
      </c>
      <c r="AF24" s="56">
        <v>2275</v>
      </c>
    </row>
    <row r="26" spans="1:32" ht="12.75">
      <c r="A26" s="1" t="s">
        <v>54</v>
      </c>
      <c r="AF26" s="1" t="s">
        <v>59</v>
      </c>
    </row>
    <row r="27" spans="1:32" ht="15">
      <c r="A27" s="1" t="s">
        <v>46</v>
      </c>
      <c r="B27" s="40">
        <v>15</v>
      </c>
      <c r="C27" s="41">
        <v>24</v>
      </c>
      <c r="D27" s="41">
        <v>20</v>
      </c>
      <c r="E27" s="41">
        <v>26</v>
      </c>
      <c r="F27" s="41">
        <v>21</v>
      </c>
      <c r="G27" s="41">
        <v>16</v>
      </c>
      <c r="H27" s="41">
        <v>26</v>
      </c>
      <c r="I27" s="41">
        <v>19</v>
      </c>
      <c r="J27" s="41">
        <v>26</v>
      </c>
      <c r="K27" s="41">
        <v>19</v>
      </c>
      <c r="L27" s="41">
        <v>18</v>
      </c>
      <c r="M27" s="41">
        <v>15</v>
      </c>
      <c r="N27" s="41">
        <v>7</v>
      </c>
      <c r="O27" s="41">
        <v>10</v>
      </c>
      <c r="P27" s="41">
        <v>13</v>
      </c>
      <c r="Q27" s="41">
        <v>9</v>
      </c>
      <c r="R27" s="41">
        <v>7</v>
      </c>
      <c r="S27" s="41">
        <v>3</v>
      </c>
      <c r="T27" s="41">
        <v>8</v>
      </c>
      <c r="U27" s="41">
        <v>2</v>
      </c>
      <c r="V27" s="41">
        <v>0</v>
      </c>
      <c r="W27" s="41">
        <v>3</v>
      </c>
      <c r="X27" s="41">
        <v>1</v>
      </c>
      <c r="Y27" s="41">
        <v>1</v>
      </c>
      <c r="Z27" s="41">
        <v>1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58">
        <v>159</v>
      </c>
    </row>
    <row r="28" spans="1:32" ht="12.75">
      <c r="A28" s="47" t="s">
        <v>48</v>
      </c>
      <c r="B28" s="54">
        <f aca="true" t="shared" si="4" ref="B28:AE28">B29-B27</f>
        <v>1555</v>
      </c>
      <c r="C28" s="53">
        <f t="shared" si="4"/>
        <v>1475</v>
      </c>
      <c r="D28" s="53">
        <f t="shared" si="4"/>
        <v>1463</v>
      </c>
      <c r="E28" s="53">
        <f t="shared" si="4"/>
        <v>1343</v>
      </c>
      <c r="F28" s="53">
        <f t="shared" si="4"/>
        <v>1285</v>
      </c>
      <c r="G28" s="53">
        <f t="shared" si="4"/>
        <v>1231</v>
      </c>
      <c r="H28" s="53">
        <f t="shared" si="4"/>
        <v>1145</v>
      </c>
      <c r="I28" s="53">
        <f t="shared" si="4"/>
        <v>1103</v>
      </c>
      <c r="J28" s="53">
        <f t="shared" si="4"/>
        <v>1066</v>
      </c>
      <c r="K28" s="53">
        <f t="shared" si="4"/>
        <v>900</v>
      </c>
      <c r="L28" s="53">
        <f t="shared" si="4"/>
        <v>940</v>
      </c>
      <c r="M28" s="53">
        <f t="shared" si="4"/>
        <v>871</v>
      </c>
      <c r="N28" s="53">
        <f t="shared" si="4"/>
        <v>825</v>
      </c>
      <c r="O28" s="53">
        <f t="shared" si="4"/>
        <v>789</v>
      </c>
      <c r="P28" s="53">
        <f t="shared" si="4"/>
        <v>712</v>
      </c>
      <c r="Q28" s="53">
        <f t="shared" si="4"/>
        <v>656</v>
      </c>
      <c r="R28" s="53">
        <f t="shared" si="4"/>
        <v>617</v>
      </c>
      <c r="S28" s="53">
        <f t="shared" si="4"/>
        <v>547</v>
      </c>
      <c r="T28" s="53">
        <f t="shared" si="4"/>
        <v>496</v>
      </c>
      <c r="U28" s="53">
        <f t="shared" si="4"/>
        <v>403</v>
      </c>
      <c r="V28" s="53">
        <f t="shared" si="4"/>
        <v>360</v>
      </c>
      <c r="W28" s="53">
        <f t="shared" si="4"/>
        <v>315</v>
      </c>
      <c r="X28" s="53">
        <f t="shared" si="4"/>
        <v>290</v>
      </c>
      <c r="Y28" s="53">
        <f t="shared" si="4"/>
        <v>260</v>
      </c>
      <c r="Z28" s="53">
        <f t="shared" si="4"/>
        <v>204</v>
      </c>
      <c r="AA28" s="53">
        <f t="shared" si="4"/>
        <v>162</v>
      </c>
      <c r="AB28" s="53">
        <f t="shared" si="4"/>
        <v>109</v>
      </c>
      <c r="AC28" s="53">
        <f t="shared" si="4"/>
        <v>77</v>
      </c>
      <c r="AD28" s="53">
        <f t="shared" si="4"/>
        <v>36</v>
      </c>
      <c r="AE28" s="53">
        <f t="shared" si="4"/>
        <v>0</v>
      </c>
      <c r="AF28" s="55"/>
    </row>
    <row r="29" spans="1:32" ht="15">
      <c r="A29" s="5" t="s">
        <v>47</v>
      </c>
      <c r="B29" s="45">
        <v>1570</v>
      </c>
      <c r="C29" s="46">
        <v>1499</v>
      </c>
      <c r="D29" s="46">
        <v>1483</v>
      </c>
      <c r="E29" s="46">
        <v>1369</v>
      </c>
      <c r="F29" s="46">
        <v>1306</v>
      </c>
      <c r="G29" s="46">
        <v>1247</v>
      </c>
      <c r="H29" s="46">
        <v>1171</v>
      </c>
      <c r="I29" s="46">
        <v>1122</v>
      </c>
      <c r="J29" s="46">
        <v>1092</v>
      </c>
      <c r="K29" s="46">
        <v>919</v>
      </c>
      <c r="L29" s="46">
        <v>958</v>
      </c>
      <c r="M29" s="46">
        <v>886</v>
      </c>
      <c r="N29" s="46">
        <v>832</v>
      </c>
      <c r="O29" s="46">
        <v>799</v>
      </c>
      <c r="P29" s="46">
        <v>725</v>
      </c>
      <c r="Q29" s="46">
        <v>665</v>
      </c>
      <c r="R29" s="46">
        <v>624</v>
      </c>
      <c r="S29" s="46">
        <v>550</v>
      </c>
      <c r="T29" s="46">
        <v>504</v>
      </c>
      <c r="U29" s="46">
        <v>405</v>
      </c>
      <c r="V29" s="46">
        <v>360</v>
      </c>
      <c r="W29" s="46">
        <v>318</v>
      </c>
      <c r="X29" s="46">
        <v>291</v>
      </c>
      <c r="Y29" s="46">
        <v>261</v>
      </c>
      <c r="Z29" s="46">
        <v>205</v>
      </c>
      <c r="AA29" s="46">
        <v>162</v>
      </c>
      <c r="AB29" s="46">
        <v>109</v>
      </c>
      <c r="AC29" s="46">
        <v>77</v>
      </c>
      <c r="AD29" s="46">
        <v>36</v>
      </c>
      <c r="AE29" s="46">
        <v>0</v>
      </c>
      <c r="AF29" s="59">
        <v>2504</v>
      </c>
    </row>
    <row r="942" ht="12.75">
      <c r="A942" s="1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3"/>
  <sheetViews>
    <sheetView zoomScale="75" zoomScaleNormal="75" workbookViewId="0" topLeftCell="A1">
      <selection activeCell="A20" sqref="A20:IV20"/>
    </sheetView>
  </sheetViews>
  <sheetFormatPr defaultColWidth="9.140625" defaultRowHeight="12.75"/>
  <sheetData>
    <row r="1" spans="1:32" s="1" customFormat="1" ht="12.75">
      <c r="A1" s="1" t="s">
        <v>6</v>
      </c>
      <c r="B1" s="21" t="s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31:32" s="1" customFormat="1" ht="12.75">
      <c r="AE2" s="2"/>
      <c r="AF2" s="2"/>
    </row>
    <row r="3" spans="1:2" ht="12.75">
      <c r="A3" t="s">
        <v>61</v>
      </c>
      <c r="B3" s="1" t="s">
        <v>62</v>
      </c>
    </row>
    <row r="5" spans="1:12" ht="12.75">
      <c r="A5" s="60"/>
      <c r="B5" s="60"/>
      <c r="C5" s="36" t="s">
        <v>63</v>
      </c>
      <c r="D5" s="36"/>
      <c r="E5" s="36"/>
      <c r="F5" s="36"/>
      <c r="G5" s="36"/>
      <c r="H5" s="36"/>
      <c r="I5" s="36"/>
      <c r="J5" s="36"/>
      <c r="K5" s="36"/>
      <c r="L5" s="36"/>
    </row>
    <row r="6" spans="1:12" ht="12.75">
      <c r="A6" s="60"/>
      <c r="B6" s="1" t="s">
        <v>38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  <c r="H6" s="5" t="s">
        <v>34</v>
      </c>
      <c r="I6" s="5" t="s">
        <v>35</v>
      </c>
      <c r="J6" s="5" t="s">
        <v>36</v>
      </c>
      <c r="K6" s="5" t="s">
        <v>37</v>
      </c>
      <c r="L6" s="61" t="s">
        <v>45</v>
      </c>
    </row>
    <row r="7" spans="1:12" ht="12.75">
      <c r="A7" s="60"/>
      <c r="B7" s="1" t="s">
        <v>44</v>
      </c>
      <c r="C7" s="1">
        <v>0.5</v>
      </c>
      <c r="D7" s="62">
        <v>1</v>
      </c>
      <c r="E7" s="1">
        <v>2</v>
      </c>
      <c r="F7" s="1">
        <v>14.6</v>
      </c>
      <c r="G7" s="47">
        <v>72</v>
      </c>
      <c r="H7" s="47">
        <v>168</v>
      </c>
      <c r="I7" s="47">
        <v>336</v>
      </c>
      <c r="J7" s="47">
        <v>1512</v>
      </c>
      <c r="K7" s="47">
        <v>2668</v>
      </c>
      <c r="L7" s="60"/>
    </row>
    <row r="8" spans="1:12" ht="15">
      <c r="A8" s="60"/>
      <c r="B8" s="1" t="s">
        <v>5</v>
      </c>
      <c r="C8" s="40">
        <v>53</v>
      </c>
      <c r="D8" s="41">
        <v>98</v>
      </c>
      <c r="E8" s="41">
        <v>53</v>
      </c>
      <c r="F8" s="41">
        <v>106</v>
      </c>
      <c r="G8" s="41">
        <v>61</v>
      </c>
      <c r="H8" s="41">
        <v>28</v>
      </c>
      <c r="I8" s="41">
        <v>43</v>
      </c>
      <c r="J8" s="41">
        <v>25</v>
      </c>
      <c r="K8" s="42">
        <v>10</v>
      </c>
      <c r="L8" s="60">
        <f aca="true" t="shared" si="0" ref="L8:L18">SUM(C8:K8)</f>
        <v>477</v>
      </c>
    </row>
    <row r="9" spans="1:12" ht="15">
      <c r="A9" s="60"/>
      <c r="B9" s="1" t="s">
        <v>16</v>
      </c>
      <c r="C9" s="43">
        <v>24</v>
      </c>
      <c r="D9" s="39">
        <v>21</v>
      </c>
      <c r="E9" s="39">
        <v>15</v>
      </c>
      <c r="F9" s="39">
        <v>6</v>
      </c>
      <c r="G9" s="39">
        <v>24</v>
      </c>
      <c r="H9" s="39">
        <v>16</v>
      </c>
      <c r="I9" s="39">
        <v>14</v>
      </c>
      <c r="J9" s="39">
        <v>26</v>
      </c>
      <c r="K9" s="44">
        <v>17</v>
      </c>
      <c r="L9" s="60">
        <f t="shared" si="0"/>
        <v>163</v>
      </c>
    </row>
    <row r="10" spans="1:12" ht="15">
      <c r="A10" s="60"/>
      <c r="B10" s="1" t="s">
        <v>17</v>
      </c>
      <c r="C10" s="43">
        <v>9</v>
      </c>
      <c r="D10" s="39">
        <v>0</v>
      </c>
      <c r="E10" s="39">
        <v>14</v>
      </c>
      <c r="F10" s="39">
        <v>0</v>
      </c>
      <c r="G10" s="39">
        <v>5</v>
      </c>
      <c r="H10" s="39">
        <v>13</v>
      </c>
      <c r="I10" s="39">
        <v>8</v>
      </c>
      <c r="J10" s="39">
        <v>9</v>
      </c>
      <c r="K10" s="44">
        <v>17</v>
      </c>
      <c r="L10" s="60">
        <f t="shared" si="0"/>
        <v>75</v>
      </c>
    </row>
    <row r="11" spans="1:12" ht="15">
      <c r="A11" s="60"/>
      <c r="B11" s="1" t="s">
        <v>18</v>
      </c>
      <c r="C11" s="43">
        <v>20</v>
      </c>
      <c r="D11" s="39">
        <v>4</v>
      </c>
      <c r="E11" s="39">
        <v>17</v>
      </c>
      <c r="F11" s="39">
        <v>4</v>
      </c>
      <c r="G11" s="39">
        <v>23</v>
      </c>
      <c r="H11" s="39">
        <v>14</v>
      </c>
      <c r="I11" s="39">
        <v>33</v>
      </c>
      <c r="J11" s="39">
        <v>16</v>
      </c>
      <c r="K11" s="44">
        <v>17</v>
      </c>
      <c r="L11" s="60">
        <f t="shared" si="0"/>
        <v>148</v>
      </c>
    </row>
    <row r="12" spans="1:12" ht="15">
      <c r="A12" s="60"/>
      <c r="B12" s="1" t="s">
        <v>39</v>
      </c>
      <c r="C12" s="43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44">
        <v>0</v>
      </c>
      <c r="L12" s="60">
        <f t="shared" si="0"/>
        <v>0</v>
      </c>
    </row>
    <row r="13" spans="1:12" ht="15">
      <c r="A13" s="60"/>
      <c r="B13" s="1" t="s">
        <v>40</v>
      </c>
      <c r="C13" s="43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44">
        <v>0</v>
      </c>
      <c r="L13" s="60">
        <f t="shared" si="0"/>
        <v>0</v>
      </c>
    </row>
    <row r="14" spans="1:12" ht="15">
      <c r="A14" s="60"/>
      <c r="B14" s="1" t="s">
        <v>41</v>
      </c>
      <c r="C14" s="43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4">
        <v>0</v>
      </c>
      <c r="L14" s="60">
        <f t="shared" si="0"/>
        <v>0</v>
      </c>
    </row>
    <row r="15" spans="1:12" ht="15">
      <c r="A15" s="60"/>
      <c r="B15" s="1" t="s">
        <v>42</v>
      </c>
      <c r="C15" s="43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4">
        <v>0</v>
      </c>
      <c r="L15" s="60">
        <f t="shared" si="0"/>
        <v>0</v>
      </c>
    </row>
    <row r="16" spans="1:12" ht="15">
      <c r="A16" s="60"/>
      <c r="B16" s="1" t="s">
        <v>43</v>
      </c>
      <c r="C16" s="43">
        <v>10</v>
      </c>
      <c r="D16" s="39">
        <v>2</v>
      </c>
      <c r="E16" s="39">
        <v>9</v>
      </c>
      <c r="F16" s="39">
        <v>2</v>
      </c>
      <c r="G16" s="39">
        <v>6</v>
      </c>
      <c r="H16" s="39">
        <v>15</v>
      </c>
      <c r="I16" s="39">
        <v>10</v>
      </c>
      <c r="J16" s="39">
        <v>13</v>
      </c>
      <c r="K16" s="44">
        <v>17</v>
      </c>
      <c r="L16" s="60">
        <f t="shared" si="0"/>
        <v>84</v>
      </c>
    </row>
    <row r="17" spans="1:12" ht="15">
      <c r="A17" s="60"/>
      <c r="B17" s="1" t="s">
        <v>24</v>
      </c>
      <c r="C17" s="45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34">
        <v>0</v>
      </c>
      <c r="L17" s="60">
        <f t="shared" si="0"/>
        <v>0</v>
      </c>
    </row>
    <row r="18" spans="1:12" ht="12.75">
      <c r="A18" s="60"/>
      <c r="B18" s="47" t="s">
        <v>1</v>
      </c>
      <c r="C18" s="60">
        <f>SUM(C8:C16)</f>
        <v>116</v>
      </c>
      <c r="D18" s="60">
        <f aca="true" t="shared" si="1" ref="D18:K18">SUM(D8:D16)</f>
        <v>125</v>
      </c>
      <c r="E18" s="60">
        <f t="shared" si="1"/>
        <v>108</v>
      </c>
      <c r="F18" s="60">
        <f t="shared" si="1"/>
        <v>118</v>
      </c>
      <c r="G18" s="60">
        <f t="shared" si="1"/>
        <v>119</v>
      </c>
      <c r="H18" s="60">
        <f t="shared" si="1"/>
        <v>86</v>
      </c>
      <c r="I18" s="60">
        <f t="shared" si="1"/>
        <v>108</v>
      </c>
      <c r="J18" s="60">
        <f t="shared" si="1"/>
        <v>89</v>
      </c>
      <c r="K18" s="60">
        <f t="shared" si="1"/>
        <v>78</v>
      </c>
      <c r="L18" s="60">
        <f t="shared" si="0"/>
        <v>947</v>
      </c>
    </row>
    <row r="19" spans="1:12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60"/>
      <c r="B20" s="60"/>
      <c r="C20" s="30" t="s">
        <v>64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2.75">
      <c r="A21" s="60"/>
      <c r="B21" s="1" t="s">
        <v>38</v>
      </c>
      <c r="C21" s="5" t="s">
        <v>29</v>
      </c>
      <c r="D21" s="5" t="s">
        <v>30</v>
      </c>
      <c r="E21" s="5" t="s">
        <v>31</v>
      </c>
      <c r="F21" s="5" t="s">
        <v>32</v>
      </c>
      <c r="G21" s="5" t="s">
        <v>33</v>
      </c>
      <c r="H21" s="5" t="s">
        <v>34</v>
      </c>
      <c r="I21" s="5" t="s">
        <v>35</v>
      </c>
      <c r="J21" s="5" t="s">
        <v>36</v>
      </c>
      <c r="K21" s="5" t="s">
        <v>37</v>
      </c>
      <c r="L21" s="61" t="s">
        <v>45</v>
      </c>
    </row>
    <row r="22" spans="1:12" ht="12.75">
      <c r="A22" s="60"/>
      <c r="B22" s="1" t="s">
        <v>44</v>
      </c>
      <c r="C22" s="1">
        <v>0.5</v>
      </c>
      <c r="D22" s="62">
        <v>1</v>
      </c>
      <c r="E22" s="1">
        <v>2</v>
      </c>
      <c r="F22" s="1">
        <v>14.6</v>
      </c>
      <c r="G22" s="47">
        <v>72</v>
      </c>
      <c r="H22" s="47">
        <v>168</v>
      </c>
      <c r="I22" s="47">
        <v>336</v>
      </c>
      <c r="J22" s="47">
        <v>1512</v>
      </c>
      <c r="K22" s="47">
        <v>2668</v>
      </c>
      <c r="L22" s="60"/>
    </row>
    <row r="23" spans="1:12" ht="15">
      <c r="A23" s="60"/>
      <c r="B23" s="1" t="s">
        <v>5</v>
      </c>
      <c r="C23" s="40">
        <v>238</v>
      </c>
      <c r="D23" s="41">
        <v>151</v>
      </c>
      <c r="E23" s="41">
        <v>224</v>
      </c>
      <c r="F23" s="41">
        <v>130</v>
      </c>
      <c r="G23" s="41">
        <v>194</v>
      </c>
      <c r="H23" s="41">
        <v>245</v>
      </c>
      <c r="I23" s="41">
        <v>226</v>
      </c>
      <c r="J23" s="41">
        <v>250</v>
      </c>
      <c r="K23" s="42">
        <v>283</v>
      </c>
      <c r="L23" s="60">
        <f aca="true" t="shared" si="2" ref="L23:L33">SUM(C23:K23)</f>
        <v>1941</v>
      </c>
    </row>
    <row r="24" spans="1:12" ht="15">
      <c r="A24" s="60"/>
      <c r="B24" s="1" t="s">
        <v>16</v>
      </c>
      <c r="C24" s="43">
        <v>60</v>
      </c>
      <c r="D24" s="39">
        <v>26</v>
      </c>
      <c r="E24" s="39">
        <v>53</v>
      </c>
      <c r="F24" s="39">
        <v>13</v>
      </c>
      <c r="G24" s="39">
        <v>61</v>
      </c>
      <c r="H24" s="39">
        <v>66</v>
      </c>
      <c r="I24" s="39">
        <v>64</v>
      </c>
      <c r="J24" s="39">
        <v>63</v>
      </c>
      <c r="K24" s="44">
        <v>82</v>
      </c>
      <c r="L24" s="60">
        <f t="shared" si="2"/>
        <v>488</v>
      </c>
    </row>
    <row r="25" spans="1:12" ht="15">
      <c r="A25" s="60"/>
      <c r="B25" s="1" t="s">
        <v>17</v>
      </c>
      <c r="C25" s="43">
        <v>58</v>
      </c>
      <c r="D25" s="39">
        <v>21</v>
      </c>
      <c r="E25" s="39">
        <v>65</v>
      </c>
      <c r="F25" s="39">
        <v>19</v>
      </c>
      <c r="G25" s="39">
        <v>41</v>
      </c>
      <c r="H25" s="39">
        <v>66</v>
      </c>
      <c r="I25" s="39">
        <v>56</v>
      </c>
      <c r="J25" s="39">
        <v>62</v>
      </c>
      <c r="K25" s="44">
        <v>61</v>
      </c>
      <c r="L25" s="60">
        <f t="shared" si="2"/>
        <v>449</v>
      </c>
    </row>
    <row r="26" spans="1:12" ht="15">
      <c r="A26" s="60"/>
      <c r="B26" s="1" t="s">
        <v>18</v>
      </c>
      <c r="C26" s="43">
        <v>52</v>
      </c>
      <c r="D26" s="39">
        <v>27</v>
      </c>
      <c r="E26" s="39">
        <v>62</v>
      </c>
      <c r="F26" s="39">
        <v>12</v>
      </c>
      <c r="G26" s="39">
        <v>46</v>
      </c>
      <c r="H26" s="39">
        <v>66</v>
      </c>
      <c r="I26" s="39">
        <v>64</v>
      </c>
      <c r="J26" s="39">
        <v>63</v>
      </c>
      <c r="K26" s="44">
        <v>63</v>
      </c>
      <c r="L26" s="60">
        <f t="shared" si="2"/>
        <v>455</v>
      </c>
    </row>
    <row r="27" spans="1:12" ht="15">
      <c r="A27" s="60"/>
      <c r="B27" s="1" t="s">
        <v>39</v>
      </c>
      <c r="C27" s="43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44">
        <v>0</v>
      </c>
      <c r="L27" s="60">
        <f t="shared" si="2"/>
        <v>0</v>
      </c>
    </row>
    <row r="28" spans="1:12" ht="15">
      <c r="A28" s="60"/>
      <c r="B28" s="1" t="s">
        <v>40</v>
      </c>
      <c r="C28" s="43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44">
        <v>0</v>
      </c>
      <c r="L28" s="60">
        <f t="shared" si="2"/>
        <v>0</v>
      </c>
    </row>
    <row r="29" spans="1:12" ht="15">
      <c r="A29" s="60"/>
      <c r="B29" s="1" t="s">
        <v>41</v>
      </c>
      <c r="C29" s="43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44">
        <v>0</v>
      </c>
      <c r="L29" s="60">
        <f t="shared" si="2"/>
        <v>0</v>
      </c>
    </row>
    <row r="30" spans="1:12" ht="15">
      <c r="A30" s="60"/>
      <c r="B30" s="1" t="s">
        <v>42</v>
      </c>
      <c r="C30" s="43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44">
        <v>0</v>
      </c>
      <c r="L30" s="60">
        <f t="shared" si="2"/>
        <v>0</v>
      </c>
    </row>
    <row r="31" spans="1:12" ht="15">
      <c r="A31" s="60"/>
      <c r="B31" s="1" t="s">
        <v>43</v>
      </c>
      <c r="C31" s="43">
        <v>181</v>
      </c>
      <c r="D31" s="39">
        <v>44</v>
      </c>
      <c r="E31" s="39">
        <v>169</v>
      </c>
      <c r="F31" s="39">
        <v>24</v>
      </c>
      <c r="G31" s="39">
        <v>133</v>
      </c>
      <c r="H31" s="39">
        <v>217</v>
      </c>
      <c r="I31" s="39">
        <v>183</v>
      </c>
      <c r="J31" s="39">
        <v>226</v>
      </c>
      <c r="K31" s="44">
        <v>273</v>
      </c>
      <c r="L31" s="60">
        <f t="shared" si="2"/>
        <v>1450</v>
      </c>
    </row>
    <row r="32" spans="1:12" ht="15">
      <c r="A32" s="60"/>
      <c r="B32" s="1" t="s">
        <v>24</v>
      </c>
      <c r="C32" s="45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34">
        <v>0</v>
      </c>
      <c r="L32" s="60">
        <f t="shared" si="2"/>
        <v>0</v>
      </c>
    </row>
    <row r="33" spans="1:12" ht="12.75">
      <c r="A33" s="60"/>
      <c r="B33" s="47" t="s">
        <v>1</v>
      </c>
      <c r="C33" s="60">
        <f>SUM(C23:C31)</f>
        <v>589</v>
      </c>
      <c r="D33" s="60">
        <f aca="true" t="shared" si="3" ref="D33:K33">SUM(D23:D31)</f>
        <v>269</v>
      </c>
      <c r="E33" s="60">
        <f t="shared" si="3"/>
        <v>573</v>
      </c>
      <c r="F33" s="60">
        <f t="shared" si="3"/>
        <v>198</v>
      </c>
      <c r="G33" s="60">
        <f t="shared" si="3"/>
        <v>475</v>
      </c>
      <c r="H33" s="60">
        <f t="shared" si="3"/>
        <v>660</v>
      </c>
      <c r="I33" s="60">
        <f t="shared" si="3"/>
        <v>593</v>
      </c>
      <c r="J33" s="60">
        <f t="shared" si="3"/>
        <v>664</v>
      </c>
      <c r="K33" s="60">
        <f t="shared" si="3"/>
        <v>762</v>
      </c>
      <c r="L33" s="60">
        <f t="shared" si="2"/>
        <v>4783</v>
      </c>
    </row>
  </sheetData>
  <mergeCells count="2">
    <mergeCell ref="C5:L5"/>
    <mergeCell ref="C20:L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Laming</dc:creator>
  <cp:keywords/>
  <dc:description/>
  <cp:lastModifiedBy>Laming</cp:lastModifiedBy>
  <dcterms:created xsi:type="dcterms:W3CDTF">2020-01-21T17:31:32Z</dcterms:created>
  <dcterms:modified xsi:type="dcterms:W3CDTF">2020-01-21T18:54:32Z</dcterms:modified>
  <cp:category/>
  <cp:version/>
  <cp:contentType/>
  <cp:contentStatus/>
</cp:coreProperties>
</file>